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730" windowHeight="9780"/>
  </bookViews>
  <sheets>
    <sheet name="EngSWManha2013_1" sheetId="1" r:id="rId1"/>
    <sheet name="PIManha2013_1" sheetId="2" r:id="rId2"/>
    <sheet name="Plan1" sheetId="3" r:id="rId3"/>
  </sheets>
  <calcPr calcId="125725"/>
</workbook>
</file>

<file path=xl/calcChain.xml><?xml version="1.0" encoding="utf-8"?>
<calcChain xmlns="http://schemas.openxmlformats.org/spreadsheetml/2006/main">
  <c r="I22" i="1"/>
  <c r="I31"/>
  <c r="I3"/>
  <c r="I4"/>
  <c r="I8"/>
  <c r="I11"/>
  <c r="I16"/>
  <c r="I23"/>
  <c r="I27"/>
  <c r="I28"/>
  <c r="I32"/>
  <c r="H3"/>
  <c r="H4"/>
  <c r="H5"/>
  <c r="I5" s="1"/>
  <c r="H6"/>
  <c r="I6" s="1"/>
  <c r="H7"/>
  <c r="I7" s="1"/>
  <c r="H8"/>
  <c r="H9"/>
  <c r="I9" s="1"/>
  <c r="H10"/>
  <c r="I10" s="1"/>
  <c r="H11"/>
  <c r="H12"/>
  <c r="I12" s="1"/>
  <c r="H13"/>
  <c r="I13" s="1"/>
  <c r="H14"/>
  <c r="I14" s="1"/>
  <c r="H15"/>
  <c r="I15" s="1"/>
  <c r="H16"/>
  <c r="H17"/>
  <c r="I17" s="1"/>
  <c r="H18"/>
  <c r="I18" s="1"/>
  <c r="H19"/>
  <c r="I19" s="1"/>
  <c r="H20"/>
  <c r="I20" s="1"/>
  <c r="H21"/>
  <c r="I21" s="1"/>
  <c r="H22"/>
  <c r="H23"/>
  <c r="H24"/>
  <c r="I24" s="1"/>
  <c r="H25"/>
  <c r="I25" s="1"/>
  <c r="H26"/>
  <c r="I26" s="1"/>
  <c r="H27"/>
  <c r="H28"/>
  <c r="H29"/>
  <c r="I29" s="1"/>
  <c r="H30"/>
  <c r="I30" s="1"/>
  <c r="H32"/>
  <c r="H33"/>
  <c r="I33" s="1"/>
  <c r="H34"/>
  <c r="I34" s="1"/>
  <c r="H2"/>
  <c r="I2" s="1"/>
  <c r="G10" i="2"/>
  <c r="G17"/>
  <c r="G15"/>
  <c r="G13"/>
  <c r="G6"/>
  <c r="G4"/>
</calcChain>
</file>

<file path=xl/sharedStrings.xml><?xml version="1.0" encoding="utf-8"?>
<sst xmlns="http://schemas.openxmlformats.org/spreadsheetml/2006/main" count="142" uniqueCount="41">
  <si>
    <t>RA</t>
  </si>
  <si>
    <t>Nome</t>
  </si>
  <si>
    <t>Trab Resenha1(0-3)</t>
  </si>
  <si>
    <t>Prova1(0-10)</t>
  </si>
  <si>
    <t>Equipe</t>
  </si>
  <si>
    <t>Entrega 1 - Doc. Requisitos (25%)</t>
  </si>
  <si>
    <t>Engenharia de Software Manhã - 2013/1 - Projeto Interdisciplinar</t>
  </si>
  <si>
    <t>Luana Pereira</t>
  </si>
  <si>
    <t>Maria Fernanda</t>
  </si>
  <si>
    <t>Jonathan Sampaio</t>
  </si>
  <si>
    <t>Thiago Wesley</t>
  </si>
  <si>
    <t>Tuany Vianna</t>
  </si>
  <si>
    <t>Vinícius Goulart</t>
  </si>
  <si>
    <t>Lina dos Santos</t>
  </si>
  <si>
    <t>Renata de Oliveira</t>
  </si>
  <si>
    <t>Leandro Felix</t>
  </si>
  <si>
    <t>Daniel Ferrari</t>
  </si>
  <si>
    <t>Vandré Viana</t>
  </si>
  <si>
    <t>Cintia A. da Silva</t>
  </si>
  <si>
    <t>Paulo Henrique de Oliveira</t>
  </si>
  <si>
    <t>Nota Final de Trabalho</t>
  </si>
  <si>
    <t>Naion</t>
  </si>
  <si>
    <t>Fernando</t>
  </si>
  <si>
    <t>Eloy</t>
  </si>
  <si>
    <t>André</t>
  </si>
  <si>
    <t>PI</t>
  </si>
  <si>
    <t>não</t>
  </si>
  <si>
    <t xml:space="preserve"> </t>
  </si>
  <si>
    <t>sim</t>
  </si>
  <si>
    <t>Entrega 1 - Protótipo (15%)</t>
  </si>
  <si>
    <t>Entrega 3- Doc. Final(60%)</t>
  </si>
  <si>
    <t>Prova2(0-10)</t>
  </si>
  <si>
    <t>Nota PI</t>
  </si>
  <si>
    <t>Média</t>
  </si>
  <si>
    <t>Média Final</t>
  </si>
  <si>
    <t>Trab Resenha2(0-7)</t>
  </si>
  <si>
    <t>Total Resenha</t>
  </si>
  <si>
    <t>Nota Individual</t>
  </si>
  <si>
    <t>Situação</t>
  </si>
  <si>
    <t>RP</t>
  </si>
  <si>
    <t>AP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</si>
</sst>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0" fillId="0" borderId="0" xfId="0"/>
    <xf numFmtId="1" fontId="0" fillId="0" borderId="0" xfId="0" applyNumberFormat="1"/>
    <xf numFmtId="1" fontId="0" fillId="33" borderId="0" xfId="0" applyNumberFormat="1" applyFill="1"/>
    <xf numFmtId="0" fontId="0" fillId="33" borderId="0" xfId="0" applyFill="1"/>
    <xf numFmtId="0" fontId="16" fillId="34" borderId="0" xfId="0" applyFont="1" applyFill="1"/>
    <xf numFmtId="0" fontId="0" fillId="0" borderId="0" xfId="0" applyBorder="1"/>
    <xf numFmtId="0" fontId="0" fillId="0" borderId="10" xfId="0" applyBorder="1"/>
    <xf numFmtId="0" fontId="16" fillId="0" borderId="10" xfId="0" applyFont="1" applyBorder="1"/>
    <xf numFmtId="0" fontId="0" fillId="0" borderId="11" xfId="0" applyBorder="1"/>
    <xf numFmtId="0" fontId="0" fillId="0" borderId="0" xfId="0" applyFill="1" applyBorder="1"/>
    <xf numFmtId="0" fontId="0" fillId="0" borderId="11" xfId="0" applyFill="1" applyBorder="1"/>
    <xf numFmtId="0" fontId="0" fillId="0" borderId="10" xfId="0" applyFill="1" applyBorder="1"/>
    <xf numFmtId="1" fontId="0" fillId="35" borderId="0" xfId="0" applyNumberFormat="1" applyFill="1" applyBorder="1"/>
    <xf numFmtId="1" fontId="0" fillId="35" borderId="10" xfId="0" applyNumberFormat="1" applyFill="1" applyBorder="1"/>
    <xf numFmtId="1" fontId="0" fillId="35" borderId="11" xfId="0" applyNumberFormat="1" applyFill="1" applyBorder="1"/>
    <xf numFmtId="0" fontId="16" fillId="3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33" borderId="0" xfId="0" applyFill="1" applyAlignment="1">
      <alignment horizontal="center"/>
    </xf>
    <xf numFmtId="0" fontId="16" fillId="34" borderId="0" xfId="0" applyFont="1" applyFill="1" applyAlignment="1">
      <alignment wrapText="1"/>
    </xf>
    <xf numFmtId="0" fontId="0" fillId="36" borderId="0" xfId="0" applyFill="1"/>
    <xf numFmtId="0" fontId="16" fillId="0" borderId="0" xfId="0" applyFont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0" fontId="16" fillId="0" borderId="12" xfId="0" applyFont="1" applyBorder="1" applyAlignment="1">
      <alignment horizont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workbookViewId="0">
      <selection activeCell="L16" sqref="L16"/>
    </sheetView>
  </sheetViews>
  <sheetFormatPr defaultRowHeight="15"/>
  <cols>
    <col min="1" max="1" width="15.140625" customWidth="1"/>
    <col min="2" max="2" width="6.85546875" customWidth="1"/>
    <col min="3" max="3" width="6.7109375" customWidth="1"/>
    <col min="4" max="4" width="5.28515625" customWidth="1"/>
    <col min="5" max="5" width="5.140625" customWidth="1"/>
    <col min="6" max="6" width="9.28515625" customWidth="1"/>
    <col min="7" max="7" width="9.7109375" customWidth="1"/>
    <col min="8" max="8" width="12" customWidth="1"/>
    <col min="9" max="9" width="9.7109375" customWidth="1"/>
    <col min="10" max="10" width="11.140625" customWidth="1"/>
  </cols>
  <sheetData>
    <row r="1" spans="1:11" ht="31.5" customHeight="1">
      <c r="A1" s="18" t="s">
        <v>0</v>
      </c>
      <c r="B1" s="18" t="s">
        <v>3</v>
      </c>
      <c r="C1" s="18" t="s">
        <v>31</v>
      </c>
      <c r="D1" s="18" t="s">
        <v>25</v>
      </c>
      <c r="E1" s="18" t="s">
        <v>32</v>
      </c>
      <c r="F1" s="18" t="s">
        <v>2</v>
      </c>
      <c r="G1" s="18" t="s">
        <v>35</v>
      </c>
      <c r="H1" s="18" t="s">
        <v>36</v>
      </c>
      <c r="I1" s="18" t="s">
        <v>33</v>
      </c>
      <c r="J1" s="18" t="s">
        <v>34</v>
      </c>
      <c r="K1" s="18" t="s">
        <v>38</v>
      </c>
    </row>
    <row r="2" spans="1:11">
      <c r="A2" s="1">
        <v>1780781211004</v>
      </c>
      <c r="B2">
        <v>0</v>
      </c>
      <c r="C2">
        <v>0</v>
      </c>
      <c r="D2" t="s">
        <v>28</v>
      </c>
      <c r="E2">
        <v>0</v>
      </c>
      <c r="F2">
        <v>0</v>
      </c>
      <c r="G2">
        <v>0</v>
      </c>
      <c r="H2">
        <f>SUM(F2:G2)</f>
        <v>0</v>
      </c>
      <c r="I2">
        <f>(B2*0.3)+(C2*0.3)+(E2*0.2)+(H2*0.2)</f>
        <v>0</v>
      </c>
      <c r="J2">
        <v>0</v>
      </c>
      <c r="K2" t="s">
        <v>39</v>
      </c>
    </row>
    <row r="3" spans="1:11">
      <c r="A3" s="2">
        <v>1780781211006</v>
      </c>
      <c r="B3" s="3">
        <v>3</v>
      </c>
      <c r="C3" s="3">
        <v>0</v>
      </c>
      <c r="D3" s="3" t="s">
        <v>28</v>
      </c>
      <c r="E3" s="3">
        <v>1.5</v>
      </c>
      <c r="F3" s="3">
        <v>0</v>
      </c>
      <c r="G3" s="3">
        <v>0</v>
      </c>
      <c r="H3" s="3">
        <f t="shared" ref="H3:H34" si="0">SUM(F3:G3)</f>
        <v>0</v>
      </c>
      <c r="I3" s="3">
        <f t="shared" ref="I3:I32" si="1">(B3*0.3)+(C3*0.3)+(E3*0.2)+(H3*0.2)</f>
        <v>1.2</v>
      </c>
      <c r="J3" s="3">
        <v>1</v>
      </c>
      <c r="K3" t="s">
        <v>39</v>
      </c>
    </row>
    <row r="4" spans="1:11">
      <c r="A4" s="1">
        <v>111307</v>
      </c>
      <c r="B4">
        <v>2</v>
      </c>
      <c r="C4">
        <v>3</v>
      </c>
      <c r="D4" t="s">
        <v>28</v>
      </c>
      <c r="E4">
        <v>0</v>
      </c>
      <c r="F4">
        <v>2.5</v>
      </c>
      <c r="G4">
        <v>0</v>
      </c>
      <c r="H4">
        <f t="shared" si="0"/>
        <v>2.5</v>
      </c>
      <c r="I4">
        <f t="shared" si="1"/>
        <v>2</v>
      </c>
      <c r="J4">
        <v>2</v>
      </c>
      <c r="K4" t="s">
        <v>39</v>
      </c>
    </row>
    <row r="5" spans="1:11">
      <c r="A5" s="2">
        <v>102307</v>
      </c>
      <c r="B5" s="3">
        <v>4.5</v>
      </c>
      <c r="C5" s="3">
        <v>1</v>
      </c>
      <c r="D5" s="3" t="s">
        <v>26</v>
      </c>
      <c r="E5" s="3">
        <v>0</v>
      </c>
      <c r="F5" s="3">
        <v>0</v>
      </c>
      <c r="G5" s="3">
        <v>0</v>
      </c>
      <c r="H5" s="3">
        <f t="shared" si="0"/>
        <v>0</v>
      </c>
      <c r="I5" s="3">
        <f>(B5*0.4)+(C5*0.4)+(H5*0.2)</f>
        <v>2.2000000000000002</v>
      </c>
      <c r="J5" s="3">
        <v>2</v>
      </c>
      <c r="K5" t="s">
        <v>39</v>
      </c>
    </row>
    <row r="6" spans="1:11">
      <c r="A6" s="1">
        <v>1780781211009</v>
      </c>
      <c r="B6">
        <v>5</v>
      </c>
      <c r="C6">
        <v>9</v>
      </c>
      <c r="D6" t="s">
        <v>28</v>
      </c>
      <c r="E6">
        <v>9.4</v>
      </c>
      <c r="F6">
        <v>2.5</v>
      </c>
      <c r="G6">
        <v>7</v>
      </c>
      <c r="H6">
        <f t="shared" si="0"/>
        <v>9.5</v>
      </c>
      <c r="I6">
        <f t="shared" si="1"/>
        <v>7.9799999999999995</v>
      </c>
      <c r="J6">
        <v>8</v>
      </c>
      <c r="K6" s="19" t="s">
        <v>40</v>
      </c>
    </row>
    <row r="7" spans="1:11">
      <c r="A7" s="2">
        <v>111311</v>
      </c>
      <c r="B7" s="3">
        <v>0</v>
      </c>
      <c r="C7" s="3">
        <v>0</v>
      </c>
      <c r="D7" s="3" t="s">
        <v>28</v>
      </c>
      <c r="E7" s="3">
        <v>0</v>
      </c>
      <c r="F7" s="3">
        <v>0</v>
      </c>
      <c r="G7" s="3">
        <v>0</v>
      </c>
      <c r="H7" s="3">
        <f t="shared" si="0"/>
        <v>0</v>
      </c>
      <c r="I7" s="3">
        <f t="shared" si="1"/>
        <v>0</v>
      </c>
      <c r="J7" s="3">
        <v>0</v>
      </c>
      <c r="K7" t="s">
        <v>39</v>
      </c>
    </row>
    <row r="8" spans="1:11">
      <c r="A8" s="1">
        <v>1780781211010</v>
      </c>
      <c r="B8">
        <v>0</v>
      </c>
      <c r="C8">
        <v>0</v>
      </c>
      <c r="D8" t="s">
        <v>28</v>
      </c>
      <c r="E8">
        <v>4</v>
      </c>
      <c r="F8">
        <v>0</v>
      </c>
      <c r="G8">
        <v>0</v>
      </c>
      <c r="H8">
        <f t="shared" si="0"/>
        <v>0</v>
      </c>
      <c r="I8">
        <f t="shared" si="1"/>
        <v>0.8</v>
      </c>
      <c r="J8">
        <v>1</v>
      </c>
      <c r="K8" t="s">
        <v>39</v>
      </c>
    </row>
    <row r="9" spans="1:11">
      <c r="A9" s="2">
        <v>1780781221018</v>
      </c>
      <c r="B9" s="3">
        <v>3.5</v>
      </c>
      <c r="C9" s="3">
        <v>0</v>
      </c>
      <c r="D9" s="3" t="s">
        <v>26</v>
      </c>
      <c r="E9" s="3">
        <v>0</v>
      </c>
      <c r="F9" s="3">
        <v>0</v>
      </c>
      <c r="G9" s="3">
        <v>0</v>
      </c>
      <c r="H9" s="3">
        <f t="shared" si="0"/>
        <v>0</v>
      </c>
      <c r="I9" s="3">
        <f>(B9*0.4)+(C9*0.4)+(H9*0.2)</f>
        <v>1.4000000000000001</v>
      </c>
      <c r="J9" s="3">
        <v>1.5</v>
      </c>
      <c r="K9" t="s">
        <v>39</v>
      </c>
    </row>
    <row r="10" spans="1:11">
      <c r="A10" s="1">
        <v>1780781221019</v>
      </c>
      <c r="B10">
        <v>4</v>
      </c>
      <c r="C10">
        <v>4</v>
      </c>
      <c r="D10" t="s">
        <v>28</v>
      </c>
      <c r="E10">
        <v>6.9</v>
      </c>
      <c r="F10">
        <v>2</v>
      </c>
      <c r="G10">
        <v>5.5</v>
      </c>
      <c r="H10">
        <f t="shared" si="0"/>
        <v>7.5</v>
      </c>
      <c r="I10">
        <f t="shared" si="1"/>
        <v>5.28</v>
      </c>
      <c r="J10">
        <v>5</v>
      </c>
      <c r="K10" t="s">
        <v>39</v>
      </c>
    </row>
    <row r="11" spans="1:11">
      <c r="A11" s="2">
        <v>1780781311041</v>
      </c>
      <c r="B11" s="3">
        <v>4.5</v>
      </c>
      <c r="C11" s="3">
        <v>0</v>
      </c>
      <c r="D11" s="3" t="s">
        <v>28</v>
      </c>
      <c r="E11" s="3">
        <v>1.5</v>
      </c>
      <c r="F11" s="3">
        <v>2.5</v>
      </c>
      <c r="G11" s="3"/>
      <c r="H11" s="3">
        <f t="shared" si="0"/>
        <v>2.5</v>
      </c>
      <c r="I11" s="3">
        <f t="shared" si="1"/>
        <v>2.15</v>
      </c>
      <c r="J11" s="3">
        <v>2</v>
      </c>
      <c r="K11" t="s">
        <v>39</v>
      </c>
    </row>
    <row r="12" spans="1:11">
      <c r="A12" s="1">
        <v>101317</v>
      </c>
      <c r="B12">
        <v>4.5</v>
      </c>
      <c r="C12">
        <v>4.5</v>
      </c>
      <c r="D12" t="s">
        <v>26</v>
      </c>
      <c r="E12">
        <v>0</v>
      </c>
      <c r="F12">
        <v>2.5</v>
      </c>
      <c r="G12">
        <v>5.5</v>
      </c>
      <c r="H12">
        <f t="shared" si="0"/>
        <v>8</v>
      </c>
      <c r="I12">
        <f>(B12*0.4)+(C12*0.4)+(H12*0.2)</f>
        <v>5.2</v>
      </c>
      <c r="J12">
        <v>5</v>
      </c>
      <c r="K12" t="s">
        <v>39</v>
      </c>
    </row>
    <row r="13" spans="1:11">
      <c r="A13" s="2">
        <v>112320</v>
      </c>
      <c r="B13" s="3">
        <v>3.5</v>
      </c>
      <c r="C13" s="3">
        <v>1</v>
      </c>
      <c r="D13" s="3" t="s">
        <v>26</v>
      </c>
      <c r="E13" s="3">
        <v>0</v>
      </c>
      <c r="F13" s="3">
        <v>0</v>
      </c>
      <c r="G13" s="3"/>
      <c r="H13" s="3">
        <f t="shared" si="0"/>
        <v>0</v>
      </c>
      <c r="I13" s="3">
        <f>(B13*0.4)+(C13*0.4)+(H13*0.2)</f>
        <v>1.8000000000000003</v>
      </c>
      <c r="J13" s="3">
        <v>2</v>
      </c>
      <c r="K13" t="s">
        <v>39</v>
      </c>
    </row>
    <row r="14" spans="1:11">
      <c r="A14" s="1">
        <v>102324</v>
      </c>
      <c r="B14">
        <v>0</v>
      </c>
      <c r="C14">
        <v>0</v>
      </c>
      <c r="D14" t="s">
        <v>28</v>
      </c>
      <c r="E14">
        <v>0</v>
      </c>
      <c r="F14">
        <v>0</v>
      </c>
      <c r="H14">
        <f t="shared" si="0"/>
        <v>0</v>
      </c>
      <c r="I14">
        <f t="shared" si="1"/>
        <v>0</v>
      </c>
      <c r="J14">
        <v>0</v>
      </c>
      <c r="K14" t="s">
        <v>39</v>
      </c>
    </row>
    <row r="15" spans="1:11">
      <c r="A15" s="2">
        <v>1780781221025</v>
      </c>
      <c r="B15" s="3">
        <v>3</v>
      </c>
      <c r="C15" s="3">
        <v>1</v>
      </c>
      <c r="D15" s="3" t="s">
        <v>28</v>
      </c>
      <c r="E15" s="3">
        <v>0</v>
      </c>
      <c r="F15" s="3">
        <v>0</v>
      </c>
      <c r="G15" s="3">
        <v>3</v>
      </c>
      <c r="H15" s="3">
        <f t="shared" si="0"/>
        <v>3</v>
      </c>
      <c r="I15" s="3">
        <f t="shared" si="1"/>
        <v>1.8</v>
      </c>
      <c r="J15" s="3">
        <v>2</v>
      </c>
      <c r="K15" t="s">
        <v>39</v>
      </c>
    </row>
    <row r="16" spans="1:11">
      <c r="A16" s="1">
        <v>1780781211018</v>
      </c>
      <c r="B16">
        <v>5.25</v>
      </c>
      <c r="C16">
        <v>2.5</v>
      </c>
      <c r="D16" t="s">
        <v>28</v>
      </c>
      <c r="E16">
        <v>9.4</v>
      </c>
      <c r="F16">
        <v>0</v>
      </c>
      <c r="G16">
        <v>5</v>
      </c>
      <c r="H16">
        <f t="shared" si="0"/>
        <v>5</v>
      </c>
      <c r="I16">
        <f t="shared" si="1"/>
        <v>5.2050000000000001</v>
      </c>
      <c r="J16">
        <v>5</v>
      </c>
      <c r="K16" t="s">
        <v>39</v>
      </c>
    </row>
    <row r="17" spans="1:11">
      <c r="A17" s="2">
        <v>1780781211020</v>
      </c>
      <c r="B17" s="3">
        <v>3.75</v>
      </c>
      <c r="C17" s="3">
        <v>0</v>
      </c>
      <c r="D17" s="3" t="s">
        <v>28</v>
      </c>
      <c r="E17" s="3">
        <v>9.4</v>
      </c>
      <c r="F17" s="3">
        <v>1.5</v>
      </c>
      <c r="G17" s="3"/>
      <c r="H17" s="3">
        <f t="shared" si="0"/>
        <v>1.5</v>
      </c>
      <c r="I17" s="3">
        <f t="shared" si="1"/>
        <v>3.3049999999999997</v>
      </c>
      <c r="J17" s="3">
        <v>3.5</v>
      </c>
      <c r="K17" t="s">
        <v>39</v>
      </c>
    </row>
    <row r="18" spans="1:11">
      <c r="A18" s="1">
        <v>1780781211021</v>
      </c>
      <c r="B18">
        <v>4.75</v>
      </c>
      <c r="C18">
        <v>2.25</v>
      </c>
      <c r="D18" t="s">
        <v>28</v>
      </c>
      <c r="E18">
        <v>9.4</v>
      </c>
      <c r="F18">
        <v>2.5</v>
      </c>
      <c r="H18">
        <f t="shared" si="0"/>
        <v>2.5</v>
      </c>
      <c r="I18">
        <f t="shared" si="1"/>
        <v>4.4800000000000004</v>
      </c>
      <c r="J18">
        <v>4.5</v>
      </c>
      <c r="K18" t="s">
        <v>39</v>
      </c>
    </row>
    <row r="19" spans="1:11">
      <c r="A19" s="2">
        <v>1780781211022</v>
      </c>
      <c r="B19" s="3">
        <v>3.25</v>
      </c>
      <c r="C19" s="3">
        <v>0</v>
      </c>
      <c r="D19" s="3" t="s">
        <v>28</v>
      </c>
      <c r="E19" s="3">
        <v>7.7</v>
      </c>
      <c r="F19" s="3">
        <v>0</v>
      </c>
      <c r="G19" s="3"/>
      <c r="H19" s="3">
        <f t="shared" si="0"/>
        <v>0</v>
      </c>
      <c r="I19" s="3">
        <f t="shared" si="1"/>
        <v>2.5150000000000001</v>
      </c>
      <c r="J19" s="3">
        <v>2.5</v>
      </c>
      <c r="K19" t="s">
        <v>39</v>
      </c>
    </row>
    <row r="20" spans="1:11">
      <c r="A20" s="1">
        <v>1780781211024</v>
      </c>
      <c r="B20">
        <v>4.75</v>
      </c>
      <c r="C20">
        <v>0</v>
      </c>
      <c r="D20" t="s">
        <v>26</v>
      </c>
      <c r="E20">
        <v>0</v>
      </c>
      <c r="F20">
        <v>0</v>
      </c>
      <c r="H20">
        <f t="shared" si="0"/>
        <v>0</v>
      </c>
      <c r="I20">
        <f>(B20*0.4)+(C20*0.4)+(H20*0.2)</f>
        <v>1.9000000000000001</v>
      </c>
      <c r="J20">
        <v>2</v>
      </c>
      <c r="K20" t="s">
        <v>39</v>
      </c>
    </row>
    <row r="21" spans="1:11">
      <c r="A21" s="2">
        <v>1780781211025</v>
      </c>
      <c r="B21" s="3">
        <v>5.75</v>
      </c>
      <c r="C21" s="3">
        <v>5.5</v>
      </c>
      <c r="D21" s="3" t="s">
        <v>28</v>
      </c>
      <c r="E21" s="3">
        <v>7.7</v>
      </c>
      <c r="F21" s="3">
        <v>2.5</v>
      </c>
      <c r="G21" s="3">
        <v>7</v>
      </c>
      <c r="H21" s="3">
        <f t="shared" si="0"/>
        <v>9.5</v>
      </c>
      <c r="I21" s="3">
        <f t="shared" si="1"/>
        <v>6.8150000000000004</v>
      </c>
      <c r="J21" s="3">
        <v>7</v>
      </c>
      <c r="K21" s="19" t="s">
        <v>40</v>
      </c>
    </row>
    <row r="22" spans="1:11">
      <c r="A22" s="1">
        <v>101331</v>
      </c>
      <c r="B22">
        <v>8</v>
      </c>
      <c r="C22">
        <v>6.5</v>
      </c>
      <c r="D22" t="s">
        <v>26</v>
      </c>
      <c r="E22">
        <v>0</v>
      </c>
      <c r="F22">
        <v>3</v>
      </c>
      <c r="G22">
        <v>6</v>
      </c>
      <c r="H22">
        <f t="shared" si="0"/>
        <v>9</v>
      </c>
      <c r="I22">
        <f>(B22*0.4)+(C22*0.4)+(H22*0.2)</f>
        <v>7.6000000000000005</v>
      </c>
      <c r="J22">
        <v>7.5</v>
      </c>
      <c r="K22" s="19" t="s">
        <v>40</v>
      </c>
    </row>
    <row r="23" spans="1:11">
      <c r="A23" s="2">
        <v>112429</v>
      </c>
      <c r="B23" s="3">
        <v>0.5</v>
      </c>
      <c r="C23" s="3">
        <v>0</v>
      </c>
      <c r="D23" s="3" t="s">
        <v>28</v>
      </c>
      <c r="E23" s="3">
        <v>1.5</v>
      </c>
      <c r="F23" s="3">
        <v>0</v>
      </c>
      <c r="G23" s="3"/>
      <c r="H23" s="3">
        <f t="shared" si="0"/>
        <v>0</v>
      </c>
      <c r="I23" s="3">
        <f t="shared" si="1"/>
        <v>0.45000000000000007</v>
      </c>
      <c r="J23" s="3">
        <v>0.5</v>
      </c>
      <c r="K23" t="s">
        <v>39</v>
      </c>
    </row>
    <row r="24" spans="1:11">
      <c r="A24" s="1">
        <v>1780781211028</v>
      </c>
      <c r="B24">
        <v>4.5</v>
      </c>
      <c r="C24">
        <v>3.5</v>
      </c>
      <c r="D24" t="s">
        <v>28</v>
      </c>
      <c r="E24">
        <v>9.4</v>
      </c>
      <c r="F24">
        <v>2.5</v>
      </c>
      <c r="G24">
        <v>6</v>
      </c>
      <c r="H24">
        <f t="shared" si="0"/>
        <v>8.5</v>
      </c>
      <c r="I24">
        <f t="shared" si="1"/>
        <v>5.98</v>
      </c>
      <c r="J24">
        <v>6</v>
      </c>
      <c r="K24" s="19" t="s">
        <v>40</v>
      </c>
    </row>
    <row r="25" spans="1:11">
      <c r="A25" s="2">
        <v>1780781211032</v>
      </c>
      <c r="B25" s="3">
        <v>6.25</v>
      </c>
      <c r="C25" s="3">
        <v>7</v>
      </c>
      <c r="D25" s="3" t="s">
        <v>28</v>
      </c>
      <c r="E25" s="3">
        <v>9.4</v>
      </c>
      <c r="F25" s="3">
        <v>2.5</v>
      </c>
      <c r="G25" s="3">
        <v>7</v>
      </c>
      <c r="H25" s="3">
        <f t="shared" si="0"/>
        <v>9.5</v>
      </c>
      <c r="I25" s="3">
        <f t="shared" si="1"/>
        <v>7.7550000000000008</v>
      </c>
      <c r="J25" s="3">
        <v>8</v>
      </c>
      <c r="K25" s="19" t="s">
        <v>40</v>
      </c>
    </row>
    <row r="26" spans="1:11">
      <c r="A26" s="1">
        <v>101339</v>
      </c>
      <c r="B26">
        <v>3.5</v>
      </c>
      <c r="C26">
        <v>5.5</v>
      </c>
      <c r="D26" t="s">
        <v>26</v>
      </c>
      <c r="E26">
        <v>0</v>
      </c>
      <c r="F26">
        <v>2.5</v>
      </c>
      <c r="G26">
        <v>6.5</v>
      </c>
      <c r="H26">
        <f t="shared" si="0"/>
        <v>9</v>
      </c>
      <c r="I26">
        <f>(B26*0.4)+(C26*0.4)+(H26*0.2)</f>
        <v>5.4</v>
      </c>
      <c r="J26">
        <v>5.5</v>
      </c>
      <c r="K26" t="s">
        <v>39</v>
      </c>
    </row>
    <row r="27" spans="1:11">
      <c r="A27" s="2">
        <v>1780781211035</v>
      </c>
      <c r="B27" s="3">
        <v>5.25</v>
      </c>
      <c r="C27" s="3">
        <v>7</v>
      </c>
      <c r="D27" s="3" t="s">
        <v>28</v>
      </c>
      <c r="E27" s="3">
        <v>9.4</v>
      </c>
      <c r="F27" s="3">
        <v>2.5</v>
      </c>
      <c r="G27" s="3">
        <v>6</v>
      </c>
      <c r="H27" s="3">
        <f t="shared" si="0"/>
        <v>8.5</v>
      </c>
      <c r="I27" s="3">
        <f t="shared" si="1"/>
        <v>7.2549999999999999</v>
      </c>
      <c r="J27" s="3">
        <v>7.5</v>
      </c>
      <c r="K27" s="19" t="s">
        <v>40</v>
      </c>
    </row>
    <row r="28" spans="1:11">
      <c r="A28" s="1">
        <v>1780781211036</v>
      </c>
      <c r="B28">
        <v>7.25</v>
      </c>
      <c r="C28">
        <v>3.75</v>
      </c>
      <c r="D28" t="s">
        <v>28</v>
      </c>
      <c r="E28">
        <v>9.4</v>
      </c>
      <c r="F28">
        <v>2.5</v>
      </c>
      <c r="G28">
        <v>6</v>
      </c>
      <c r="H28">
        <f t="shared" si="0"/>
        <v>8.5</v>
      </c>
      <c r="I28">
        <f t="shared" si="1"/>
        <v>6.88</v>
      </c>
      <c r="J28">
        <v>7</v>
      </c>
      <c r="K28" s="19" t="s">
        <v>40</v>
      </c>
    </row>
    <row r="29" spans="1:11">
      <c r="A29" s="2">
        <v>1780781211037</v>
      </c>
      <c r="B29" s="3">
        <v>6</v>
      </c>
      <c r="C29" s="3">
        <v>4.5</v>
      </c>
      <c r="D29" s="3" t="s">
        <v>28</v>
      </c>
      <c r="E29" s="3">
        <v>8.1999999999999993</v>
      </c>
      <c r="F29" s="3">
        <v>3</v>
      </c>
      <c r="G29" s="3">
        <v>6</v>
      </c>
      <c r="H29" s="3">
        <f t="shared" si="0"/>
        <v>9</v>
      </c>
      <c r="I29" s="3">
        <f t="shared" si="1"/>
        <v>6.589999999999999</v>
      </c>
      <c r="J29" s="3">
        <v>6.5</v>
      </c>
      <c r="K29" s="19" t="s">
        <v>40</v>
      </c>
    </row>
    <row r="30" spans="1:11">
      <c r="A30" s="1">
        <v>1780781211038</v>
      </c>
      <c r="B30">
        <v>7.85</v>
      </c>
      <c r="C30">
        <v>6.5</v>
      </c>
      <c r="D30" t="s">
        <v>28</v>
      </c>
      <c r="E30">
        <v>9.4</v>
      </c>
      <c r="F30">
        <v>2.5</v>
      </c>
      <c r="G30">
        <v>7</v>
      </c>
      <c r="H30">
        <f t="shared" si="0"/>
        <v>9.5</v>
      </c>
      <c r="I30">
        <f t="shared" si="1"/>
        <v>8.0849999999999991</v>
      </c>
      <c r="J30">
        <v>8</v>
      </c>
      <c r="K30" s="19" t="s">
        <v>40</v>
      </c>
    </row>
    <row r="31" spans="1:11">
      <c r="A31" s="2">
        <v>112323</v>
      </c>
      <c r="B31" s="3">
        <v>5.75</v>
      </c>
      <c r="C31" s="3">
        <v>5</v>
      </c>
      <c r="D31" s="3" t="s">
        <v>26</v>
      </c>
      <c r="E31" s="3">
        <v>0</v>
      </c>
      <c r="F31" s="3">
        <v>0</v>
      </c>
      <c r="G31" s="3">
        <v>0</v>
      </c>
      <c r="H31" s="3">
        <v>6</v>
      </c>
      <c r="I31" s="3">
        <f>(B31*0.4)+(C31*0.4)+(H31*0.2)</f>
        <v>5.5000000000000009</v>
      </c>
      <c r="J31" s="3">
        <v>5.5</v>
      </c>
      <c r="K31" t="s">
        <v>39</v>
      </c>
    </row>
    <row r="32" spans="1:11">
      <c r="A32" s="1">
        <v>102337</v>
      </c>
      <c r="B32">
        <v>0</v>
      </c>
      <c r="C32">
        <v>0</v>
      </c>
      <c r="D32" t="s">
        <v>28</v>
      </c>
      <c r="E32">
        <v>0</v>
      </c>
      <c r="F32">
        <v>0</v>
      </c>
      <c r="H32">
        <f t="shared" si="0"/>
        <v>0</v>
      </c>
      <c r="I32">
        <f t="shared" si="1"/>
        <v>0</v>
      </c>
      <c r="J32">
        <v>0</v>
      </c>
      <c r="K32" t="s">
        <v>39</v>
      </c>
    </row>
    <row r="33" spans="1:11">
      <c r="A33" s="2">
        <v>92015</v>
      </c>
      <c r="B33" s="3">
        <v>4</v>
      </c>
      <c r="C33" s="3">
        <v>0</v>
      </c>
      <c r="D33" s="3" t="s">
        <v>26</v>
      </c>
      <c r="E33" s="3">
        <v>0</v>
      </c>
      <c r="F33" s="3">
        <v>0</v>
      </c>
      <c r="G33" s="3"/>
      <c r="H33" s="3">
        <f t="shared" si="0"/>
        <v>0</v>
      </c>
      <c r="I33" s="3">
        <f>(B33*0.4)+(C33*0.4)+(H33*0.2)</f>
        <v>1.6</v>
      </c>
      <c r="J33" s="3">
        <v>1.5</v>
      </c>
      <c r="K33" t="s">
        <v>39</v>
      </c>
    </row>
    <row r="34" spans="1:11">
      <c r="A34" s="1">
        <v>102418</v>
      </c>
      <c r="B34">
        <v>5.75</v>
      </c>
      <c r="C34">
        <v>7</v>
      </c>
      <c r="D34" t="s">
        <v>26</v>
      </c>
      <c r="E34">
        <v>0</v>
      </c>
      <c r="F34">
        <v>3</v>
      </c>
      <c r="G34">
        <v>7</v>
      </c>
      <c r="H34">
        <f t="shared" si="0"/>
        <v>10</v>
      </c>
      <c r="I34">
        <f>(B34*0.4)+(C34*0.4)+(H34*0.2)</f>
        <v>7.1000000000000005</v>
      </c>
      <c r="J34">
        <v>7</v>
      </c>
      <c r="K34" s="19" t="s">
        <v>40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I3" sqref="I3"/>
    </sheetView>
  </sheetViews>
  <sheetFormatPr defaultRowHeight="15"/>
  <cols>
    <col min="2" max="2" width="17.28515625" bestFit="1" customWidth="1"/>
    <col min="3" max="3" width="25.28515625" bestFit="1" customWidth="1"/>
    <col min="4" max="4" width="17.85546875" customWidth="1"/>
    <col min="5" max="5" width="21.5703125" customWidth="1"/>
    <col min="6" max="6" width="17.85546875" customWidth="1"/>
    <col min="7" max="7" width="13" customWidth="1"/>
    <col min="8" max="8" width="10.140625" customWidth="1"/>
  </cols>
  <sheetData>
    <row r="1" spans="1:8" ht="15.75">
      <c r="A1" s="31" t="s">
        <v>6</v>
      </c>
      <c r="B1" s="31"/>
      <c r="C1" s="31"/>
      <c r="D1" s="31"/>
      <c r="E1" s="31"/>
      <c r="F1" s="31"/>
      <c r="G1" s="31"/>
    </row>
    <row r="2" spans="1:8">
      <c r="A2" s="33" t="s">
        <v>4</v>
      </c>
      <c r="B2" s="33"/>
      <c r="C2" s="33"/>
      <c r="D2" s="21" t="s">
        <v>29</v>
      </c>
      <c r="E2" s="21" t="s">
        <v>5</v>
      </c>
      <c r="F2" s="21" t="s">
        <v>30</v>
      </c>
      <c r="G2" s="21" t="s">
        <v>20</v>
      </c>
      <c r="H2" s="20" t="s">
        <v>37</v>
      </c>
    </row>
    <row r="3" spans="1:8">
      <c r="A3" s="7" t="s">
        <v>4</v>
      </c>
      <c r="B3" s="7" t="s">
        <v>0</v>
      </c>
      <c r="C3" s="7" t="s">
        <v>1</v>
      </c>
      <c r="D3" s="22"/>
      <c r="E3" s="22"/>
      <c r="F3" s="22"/>
      <c r="G3" s="22"/>
      <c r="H3" s="20"/>
    </row>
    <row r="4" spans="1:8">
      <c r="A4" s="32">
        <v>1</v>
      </c>
      <c r="B4" s="12">
        <v>1780781211022</v>
      </c>
      <c r="C4" s="5" t="s">
        <v>7</v>
      </c>
      <c r="D4" s="28">
        <v>10</v>
      </c>
      <c r="E4" s="28">
        <v>8</v>
      </c>
      <c r="F4" s="28">
        <v>7</v>
      </c>
      <c r="G4" s="23">
        <f>(D4*0.15)+(E4*0.25)+(F4*0.6)</f>
        <v>7.7</v>
      </c>
      <c r="H4">
        <v>7.7</v>
      </c>
    </row>
    <row r="5" spans="1:8">
      <c r="A5" s="30"/>
      <c r="B5" s="13">
        <v>1780781211025</v>
      </c>
      <c r="C5" s="6" t="s">
        <v>8</v>
      </c>
      <c r="D5" s="24"/>
      <c r="E5" s="24"/>
      <c r="F5" s="24"/>
      <c r="G5" s="24"/>
      <c r="H5">
        <v>7.7</v>
      </c>
    </row>
    <row r="6" spans="1:8">
      <c r="A6" s="29">
        <v>2</v>
      </c>
      <c r="B6" s="14">
        <v>1780781211018</v>
      </c>
      <c r="C6" s="8" t="s">
        <v>9</v>
      </c>
      <c r="D6" s="23">
        <v>10</v>
      </c>
      <c r="E6" s="23">
        <v>10</v>
      </c>
      <c r="F6" s="23">
        <v>9</v>
      </c>
      <c r="G6" s="23">
        <f>(D6*0.15)+(E6*0.25)+(F6*0.6)</f>
        <v>9.3999999999999986</v>
      </c>
      <c r="H6">
        <v>9.4</v>
      </c>
    </row>
    <row r="7" spans="1:8">
      <c r="A7" s="32"/>
      <c r="B7" s="12">
        <v>1780781211035</v>
      </c>
      <c r="C7" s="5" t="s">
        <v>10</v>
      </c>
      <c r="D7" s="28"/>
      <c r="E7" s="28"/>
      <c r="F7" s="28"/>
      <c r="G7" s="28"/>
      <c r="H7">
        <v>9.4</v>
      </c>
    </row>
    <row r="8" spans="1:8">
      <c r="A8" s="32"/>
      <c r="B8" s="12">
        <v>1780781211036</v>
      </c>
      <c r="C8" s="5" t="s">
        <v>11</v>
      </c>
      <c r="D8" s="28"/>
      <c r="E8" s="28"/>
      <c r="F8" s="28"/>
      <c r="G8" s="28"/>
      <c r="H8">
        <v>9.4</v>
      </c>
    </row>
    <row r="9" spans="1:8">
      <c r="A9" s="30"/>
      <c r="B9" s="13">
        <v>1780781211038</v>
      </c>
      <c r="C9" s="6" t="s">
        <v>12</v>
      </c>
      <c r="D9" s="24"/>
      <c r="E9" s="24"/>
      <c r="F9" s="24"/>
      <c r="G9" s="24"/>
      <c r="H9">
        <v>9.4</v>
      </c>
    </row>
    <row r="10" spans="1:8">
      <c r="A10" s="25">
        <v>3</v>
      </c>
      <c r="B10" s="14">
        <v>1780781211021</v>
      </c>
      <c r="C10" s="10" t="s">
        <v>13</v>
      </c>
      <c r="D10" s="23">
        <v>10</v>
      </c>
      <c r="E10" s="23">
        <v>10</v>
      </c>
      <c r="F10" s="23">
        <v>9</v>
      </c>
      <c r="G10" s="23">
        <f>(D10*0.15)+(E10*0.25)+(F10*0.6)</f>
        <v>9.3999999999999986</v>
      </c>
      <c r="H10">
        <v>9.4</v>
      </c>
    </row>
    <row r="11" spans="1:8">
      <c r="A11" s="26"/>
      <c r="B11" s="12">
        <v>1780781211032</v>
      </c>
      <c r="C11" s="9" t="s">
        <v>14</v>
      </c>
      <c r="D11" s="28"/>
      <c r="E11" s="28"/>
      <c r="F11" s="28"/>
      <c r="G11" s="28"/>
      <c r="H11">
        <v>9.4</v>
      </c>
    </row>
    <row r="12" spans="1:8">
      <c r="A12" s="27"/>
      <c r="B12" s="13">
        <v>1780781211020</v>
      </c>
      <c r="C12" s="11" t="s">
        <v>15</v>
      </c>
      <c r="D12" s="24"/>
      <c r="E12" s="24"/>
      <c r="F12" s="24"/>
      <c r="G12" s="24"/>
      <c r="H12">
        <v>9.4</v>
      </c>
    </row>
    <row r="13" spans="1:8">
      <c r="A13" s="29">
        <v>4</v>
      </c>
      <c r="B13" s="14">
        <v>1780781211010</v>
      </c>
      <c r="C13" s="10" t="s">
        <v>16</v>
      </c>
      <c r="D13" s="23">
        <v>10</v>
      </c>
      <c r="E13" s="23">
        <v>10</v>
      </c>
      <c r="F13" s="23">
        <v>7</v>
      </c>
      <c r="G13" s="23">
        <f>(D13*0.15)+(E13*0.25)+(F13*0.6)</f>
        <v>8.1999999999999993</v>
      </c>
      <c r="H13">
        <v>4</v>
      </c>
    </row>
    <row r="14" spans="1:8">
      <c r="A14" s="30"/>
      <c r="B14" s="13">
        <v>1780781211037</v>
      </c>
      <c r="C14" s="11" t="s">
        <v>17</v>
      </c>
      <c r="D14" s="24"/>
      <c r="E14" s="24"/>
      <c r="F14" s="24"/>
      <c r="G14" s="24"/>
      <c r="H14">
        <v>8.1999999999999993</v>
      </c>
    </row>
    <row r="15" spans="1:8">
      <c r="A15" s="25">
        <v>5</v>
      </c>
      <c r="B15" s="14">
        <v>1780781211009</v>
      </c>
      <c r="C15" s="10" t="s">
        <v>18</v>
      </c>
      <c r="D15" s="23">
        <v>10</v>
      </c>
      <c r="E15" s="23">
        <v>10</v>
      </c>
      <c r="F15" s="23">
        <v>9</v>
      </c>
      <c r="G15" s="23">
        <f>(D15*0.15)+(E15*0.25)+(F15*0.6)</f>
        <v>9.3999999999999986</v>
      </c>
      <c r="H15">
        <v>9.4</v>
      </c>
    </row>
    <row r="16" spans="1:8">
      <c r="A16" s="27"/>
      <c r="B16" s="13">
        <v>1780781211028</v>
      </c>
      <c r="C16" s="11" t="s">
        <v>19</v>
      </c>
      <c r="D16" s="24"/>
      <c r="E16" s="24"/>
      <c r="F16" s="24"/>
      <c r="G16" s="24"/>
      <c r="H16">
        <v>9.4</v>
      </c>
    </row>
    <row r="17" spans="1:8">
      <c r="A17" s="25">
        <v>6</v>
      </c>
      <c r="B17" s="14">
        <v>112429</v>
      </c>
      <c r="C17" s="10" t="s">
        <v>21</v>
      </c>
      <c r="D17" s="23">
        <v>10</v>
      </c>
      <c r="E17" s="23">
        <v>0</v>
      </c>
      <c r="F17" s="23">
        <v>9</v>
      </c>
      <c r="G17" s="23">
        <f t="shared" ref="G17" si="0">(D17*0.15)+(E17*0.25)+(F17*0.6)</f>
        <v>6.8999999999999995</v>
      </c>
      <c r="H17">
        <v>1.5</v>
      </c>
    </row>
    <row r="18" spans="1:8">
      <c r="A18" s="26"/>
      <c r="B18" s="12">
        <v>1780781311041</v>
      </c>
      <c r="C18" s="9" t="s">
        <v>22</v>
      </c>
      <c r="D18" s="28"/>
      <c r="E18" s="28"/>
      <c r="F18" s="28"/>
      <c r="G18" s="28"/>
      <c r="H18">
        <v>1.5</v>
      </c>
    </row>
    <row r="19" spans="1:8">
      <c r="A19" s="26"/>
      <c r="B19" s="12">
        <v>1780781221019</v>
      </c>
      <c r="C19" s="9" t="s">
        <v>23</v>
      </c>
      <c r="D19" s="28"/>
      <c r="E19" s="28"/>
      <c r="F19" s="28"/>
      <c r="G19" s="28"/>
      <c r="H19">
        <v>6.9</v>
      </c>
    </row>
    <row r="20" spans="1:8">
      <c r="A20" s="27"/>
      <c r="B20" s="13">
        <v>1780781211006</v>
      </c>
      <c r="C20" s="11" t="s">
        <v>24</v>
      </c>
      <c r="D20" s="24"/>
      <c r="E20" s="24"/>
      <c r="F20" s="24"/>
      <c r="G20" s="24"/>
      <c r="H20">
        <v>1.5</v>
      </c>
    </row>
    <row r="22" spans="1:8">
      <c r="E22" t="s">
        <v>27</v>
      </c>
    </row>
  </sheetData>
  <mergeCells count="37">
    <mergeCell ref="G15:G16"/>
    <mergeCell ref="G17:G20"/>
    <mergeCell ref="A17:A20"/>
    <mergeCell ref="D17:D20"/>
    <mergeCell ref="E17:E20"/>
    <mergeCell ref="F17:F20"/>
    <mergeCell ref="A15:A16"/>
    <mergeCell ref="D15:D16"/>
    <mergeCell ref="E15:E16"/>
    <mergeCell ref="F15:F16"/>
    <mergeCell ref="A1:G1"/>
    <mergeCell ref="G4:G5"/>
    <mergeCell ref="G6:G9"/>
    <mergeCell ref="G10:G12"/>
    <mergeCell ref="A4:A5"/>
    <mergeCell ref="E4:E5"/>
    <mergeCell ref="F4:F5"/>
    <mergeCell ref="D4:D5"/>
    <mergeCell ref="A6:A9"/>
    <mergeCell ref="D6:D9"/>
    <mergeCell ref="E6:E9"/>
    <mergeCell ref="F6:F9"/>
    <mergeCell ref="D2:D3"/>
    <mergeCell ref="E2:E3"/>
    <mergeCell ref="F2:F3"/>
    <mergeCell ref="A2:C2"/>
    <mergeCell ref="H2:H3"/>
    <mergeCell ref="G2:G3"/>
    <mergeCell ref="G13:G14"/>
    <mergeCell ref="A10:A12"/>
    <mergeCell ref="D10:D12"/>
    <mergeCell ref="E10:E12"/>
    <mergeCell ref="F10:F12"/>
    <mergeCell ref="A13:A14"/>
    <mergeCell ref="D13:D14"/>
    <mergeCell ref="E13:E14"/>
    <mergeCell ref="F13:F1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4"/>
  <sheetViews>
    <sheetView topLeftCell="A13" workbookViewId="0">
      <selection sqref="A1:D34"/>
    </sheetView>
  </sheetViews>
  <sheetFormatPr defaultRowHeight="15"/>
  <cols>
    <col min="1" max="1" width="14.140625" bestFit="1" customWidth="1"/>
    <col min="2" max="2" width="9.140625" style="16"/>
    <col min="3" max="3" width="12.140625" bestFit="1" customWidth="1"/>
    <col min="4" max="4" width="18.28515625" bestFit="1" customWidth="1"/>
  </cols>
  <sheetData>
    <row r="1" spans="1:4">
      <c r="A1" s="4" t="s">
        <v>0</v>
      </c>
      <c r="B1" s="15" t="s">
        <v>25</v>
      </c>
      <c r="C1" s="4" t="s">
        <v>3</v>
      </c>
      <c r="D1" s="4" t="s">
        <v>2</v>
      </c>
    </row>
    <row r="2" spans="1:4">
      <c r="A2" s="1">
        <v>1780781211004</v>
      </c>
      <c r="B2" s="16" t="s">
        <v>28</v>
      </c>
      <c r="C2">
        <v>0</v>
      </c>
      <c r="D2">
        <v>0</v>
      </c>
    </row>
    <row r="3" spans="1:4">
      <c r="A3" s="2">
        <v>1780781211006</v>
      </c>
      <c r="B3" s="17" t="s">
        <v>28</v>
      </c>
      <c r="C3" s="3">
        <v>3</v>
      </c>
      <c r="D3" s="3">
        <v>0</v>
      </c>
    </row>
    <row r="4" spans="1:4">
      <c r="A4" s="1">
        <v>111307</v>
      </c>
      <c r="B4" s="16" t="s">
        <v>28</v>
      </c>
      <c r="C4">
        <v>2</v>
      </c>
      <c r="D4">
        <v>2.5</v>
      </c>
    </row>
    <row r="5" spans="1:4">
      <c r="A5" s="2">
        <v>102307</v>
      </c>
      <c r="B5" s="17" t="s">
        <v>26</v>
      </c>
      <c r="C5" s="3">
        <v>4.5</v>
      </c>
      <c r="D5" s="3">
        <v>0</v>
      </c>
    </row>
    <row r="6" spans="1:4">
      <c r="A6" s="1">
        <v>1780781211009</v>
      </c>
      <c r="B6" s="16" t="s">
        <v>28</v>
      </c>
      <c r="C6">
        <v>5</v>
      </c>
      <c r="D6">
        <v>2.5</v>
      </c>
    </row>
    <row r="7" spans="1:4">
      <c r="A7" s="2">
        <v>111311</v>
      </c>
      <c r="B7" s="17" t="s">
        <v>28</v>
      </c>
      <c r="C7" s="3">
        <v>0</v>
      </c>
      <c r="D7" s="3">
        <v>0</v>
      </c>
    </row>
    <row r="8" spans="1:4">
      <c r="A8" s="1">
        <v>1780781211010</v>
      </c>
      <c r="B8" s="16" t="s">
        <v>28</v>
      </c>
      <c r="C8">
        <v>0</v>
      </c>
      <c r="D8">
        <v>0</v>
      </c>
    </row>
    <row r="9" spans="1:4">
      <c r="A9" s="2">
        <v>1780781221018</v>
      </c>
      <c r="B9" s="17" t="s">
        <v>26</v>
      </c>
      <c r="C9" s="3">
        <v>3.5</v>
      </c>
      <c r="D9" s="3">
        <v>0</v>
      </c>
    </row>
    <row r="10" spans="1:4">
      <c r="A10" s="1">
        <v>1780781221019</v>
      </c>
      <c r="B10" s="16" t="s">
        <v>28</v>
      </c>
      <c r="C10">
        <v>4</v>
      </c>
      <c r="D10">
        <v>2</v>
      </c>
    </row>
    <row r="11" spans="1:4">
      <c r="A11" s="2">
        <v>1780781311041</v>
      </c>
      <c r="B11" s="17" t="s">
        <v>28</v>
      </c>
      <c r="C11" s="3">
        <v>4.5</v>
      </c>
      <c r="D11" s="3">
        <v>2.5</v>
      </c>
    </row>
    <row r="12" spans="1:4">
      <c r="A12" s="1">
        <v>101317</v>
      </c>
      <c r="B12" s="16" t="s">
        <v>28</v>
      </c>
      <c r="C12">
        <v>4.5</v>
      </c>
      <c r="D12">
        <v>2.5</v>
      </c>
    </row>
    <row r="13" spans="1:4">
      <c r="A13" s="2">
        <v>112320</v>
      </c>
      <c r="B13" s="17" t="s">
        <v>26</v>
      </c>
      <c r="C13" s="3">
        <v>3.5</v>
      </c>
      <c r="D13" s="3">
        <v>0</v>
      </c>
    </row>
    <row r="14" spans="1:4">
      <c r="A14" s="1">
        <v>102324</v>
      </c>
      <c r="B14" s="16" t="s">
        <v>28</v>
      </c>
      <c r="C14">
        <v>0</v>
      </c>
      <c r="D14">
        <v>0</v>
      </c>
    </row>
    <row r="15" spans="1:4">
      <c r="A15" s="2">
        <v>1780781221025</v>
      </c>
      <c r="B15" s="17" t="s">
        <v>28</v>
      </c>
      <c r="C15" s="3">
        <v>3</v>
      </c>
      <c r="D15" s="3">
        <v>0</v>
      </c>
    </row>
    <row r="16" spans="1:4">
      <c r="A16" s="1">
        <v>1780781211018</v>
      </c>
      <c r="B16" s="16" t="s">
        <v>28</v>
      </c>
      <c r="C16">
        <v>5.25</v>
      </c>
      <c r="D16">
        <v>0</v>
      </c>
    </row>
    <row r="17" spans="1:4">
      <c r="A17" s="2">
        <v>1780781211020</v>
      </c>
      <c r="B17" s="17" t="s">
        <v>28</v>
      </c>
      <c r="C17" s="3">
        <v>3.75</v>
      </c>
      <c r="D17" s="3">
        <v>1.5</v>
      </c>
    </row>
    <row r="18" spans="1:4">
      <c r="A18" s="1">
        <v>1780781211021</v>
      </c>
      <c r="B18" s="16" t="s">
        <v>28</v>
      </c>
      <c r="C18">
        <v>4.75</v>
      </c>
      <c r="D18">
        <v>2.5</v>
      </c>
    </row>
    <row r="19" spans="1:4">
      <c r="A19" s="2">
        <v>1780781211022</v>
      </c>
      <c r="B19" s="17" t="s">
        <v>28</v>
      </c>
      <c r="C19" s="3">
        <v>3.25</v>
      </c>
      <c r="D19" s="3">
        <v>0</v>
      </c>
    </row>
    <row r="20" spans="1:4">
      <c r="A20" s="1">
        <v>1780781211024</v>
      </c>
      <c r="B20" s="16" t="s">
        <v>26</v>
      </c>
      <c r="C20">
        <v>4.75</v>
      </c>
      <c r="D20">
        <v>0</v>
      </c>
    </row>
    <row r="21" spans="1:4">
      <c r="A21" s="2">
        <v>1780781211025</v>
      </c>
      <c r="B21" s="17" t="s">
        <v>28</v>
      </c>
      <c r="C21" s="3">
        <v>5.75</v>
      </c>
      <c r="D21" s="3">
        <v>2.5</v>
      </c>
    </row>
    <row r="22" spans="1:4">
      <c r="A22" s="1">
        <v>101331</v>
      </c>
      <c r="B22" s="16" t="s">
        <v>26</v>
      </c>
      <c r="C22">
        <v>8</v>
      </c>
      <c r="D22">
        <v>3</v>
      </c>
    </row>
    <row r="23" spans="1:4">
      <c r="A23" s="2">
        <v>112429</v>
      </c>
      <c r="B23" s="17" t="s">
        <v>28</v>
      </c>
      <c r="C23" s="3">
        <v>0.5</v>
      </c>
      <c r="D23" s="3">
        <v>0</v>
      </c>
    </row>
    <row r="24" spans="1:4">
      <c r="A24" s="1">
        <v>1780781211028</v>
      </c>
      <c r="B24" s="16" t="s">
        <v>28</v>
      </c>
      <c r="C24">
        <v>4.5</v>
      </c>
      <c r="D24">
        <v>2.5</v>
      </c>
    </row>
    <row r="25" spans="1:4">
      <c r="A25" s="2">
        <v>1780781211032</v>
      </c>
      <c r="B25" s="17" t="s">
        <v>28</v>
      </c>
      <c r="C25" s="3">
        <v>0</v>
      </c>
      <c r="D25" s="3">
        <v>2.5</v>
      </c>
    </row>
    <row r="26" spans="1:4">
      <c r="A26" s="1">
        <v>101339</v>
      </c>
      <c r="B26" s="16" t="s">
        <v>26</v>
      </c>
      <c r="C26">
        <v>3.5</v>
      </c>
      <c r="D26">
        <v>2.5</v>
      </c>
    </row>
    <row r="27" spans="1:4">
      <c r="A27" s="2">
        <v>1780781211035</v>
      </c>
      <c r="B27" s="17" t="s">
        <v>28</v>
      </c>
      <c r="C27" s="3">
        <v>5.25</v>
      </c>
      <c r="D27" s="3">
        <v>2.5</v>
      </c>
    </row>
    <row r="28" spans="1:4">
      <c r="A28" s="1">
        <v>1780781211036</v>
      </c>
      <c r="B28" s="16" t="s">
        <v>28</v>
      </c>
      <c r="C28">
        <v>7.25</v>
      </c>
      <c r="D28">
        <v>2.5</v>
      </c>
    </row>
    <row r="29" spans="1:4">
      <c r="A29" s="2">
        <v>1780781211037</v>
      </c>
      <c r="B29" s="17" t="s">
        <v>28</v>
      </c>
      <c r="C29" s="3">
        <v>6</v>
      </c>
      <c r="D29" s="3">
        <v>3</v>
      </c>
    </row>
    <row r="30" spans="1:4">
      <c r="A30" s="1">
        <v>1780781211038</v>
      </c>
      <c r="B30" s="16" t="s">
        <v>28</v>
      </c>
      <c r="C30">
        <v>7.85</v>
      </c>
      <c r="D30">
        <v>2.5</v>
      </c>
    </row>
    <row r="31" spans="1:4">
      <c r="A31" s="2">
        <v>112323</v>
      </c>
      <c r="B31" s="17" t="s">
        <v>26</v>
      </c>
      <c r="C31" s="3">
        <v>5.75</v>
      </c>
      <c r="D31" s="3">
        <v>0</v>
      </c>
    </row>
    <row r="32" spans="1:4">
      <c r="A32" s="1">
        <v>102337</v>
      </c>
      <c r="B32" s="16" t="s">
        <v>28</v>
      </c>
      <c r="C32">
        <v>0</v>
      </c>
      <c r="D32">
        <v>0</v>
      </c>
    </row>
    <row r="33" spans="1:4">
      <c r="A33" s="2">
        <v>92015</v>
      </c>
      <c r="B33" s="17" t="s">
        <v>26</v>
      </c>
      <c r="C33" s="3">
        <v>4</v>
      </c>
      <c r="D33" s="3">
        <v>0</v>
      </c>
    </row>
    <row r="34" spans="1:4">
      <c r="A34" s="1">
        <v>102418</v>
      </c>
      <c r="B34" s="16" t="s">
        <v>26</v>
      </c>
      <c r="C34">
        <v>5.75</v>
      </c>
      <c r="D34">
        <v>3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EngSWManha2013_1</vt:lpstr>
      <vt:lpstr>PIManha2013_1</vt:lpstr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2013-06-13T18:35:42Z</cp:lastPrinted>
  <dcterms:created xsi:type="dcterms:W3CDTF">2013-06-12T17:25:30Z</dcterms:created>
  <dcterms:modified xsi:type="dcterms:W3CDTF">2013-06-25T14:35:31Z</dcterms:modified>
</cp:coreProperties>
</file>